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3" activeTab="3"/>
  </bookViews>
  <sheets>
    <sheet name="Лист1" sheetId="1" state="hidden" r:id="rId1"/>
    <sheet name="Лист2" sheetId="2" state="hidden" r:id="rId2"/>
    <sheet name="Лист2 (2)" sheetId="4" state="hidden" r:id="rId3"/>
    <sheet name="2022" sheetId="3" r:id="rId4"/>
  </sheets>
  <calcPr calcId="145621" refMode="R1C1"/>
</workbook>
</file>

<file path=xl/calcChain.xml><?xml version="1.0" encoding="utf-8"?>
<calcChain xmlns="http://schemas.openxmlformats.org/spreadsheetml/2006/main">
  <c r="G10" i="3" l="1"/>
  <c r="D10" i="3" l="1"/>
  <c r="E10" i="3"/>
  <c r="F10" i="3" l="1"/>
  <c r="F15" i="3"/>
  <c r="F11" i="3"/>
  <c r="F13" i="3"/>
  <c r="F14" i="3"/>
  <c r="F12" i="3" l="1"/>
  <c r="D16" i="1"/>
  <c r="C16" i="1"/>
  <c r="B16" i="1"/>
  <c r="E5" i="4" l="1"/>
  <c r="E28" i="4"/>
  <c r="E28" i="2"/>
</calcChain>
</file>

<file path=xl/sharedStrings.xml><?xml version="1.0" encoding="utf-8"?>
<sst xmlns="http://schemas.openxmlformats.org/spreadsheetml/2006/main" count="98" uniqueCount="61">
  <si>
    <t>038.000.100 «Обеспечение обучения  и воспитания одаренных в спорте детей»</t>
  </si>
  <si>
    <t>038.000.111 «Капитальные расходы государственных организаций в области спорта»</t>
  </si>
  <si>
    <t>по состоянию на :</t>
  </si>
  <si>
    <t>2. Исполнение бюджета 2019 года:</t>
  </si>
  <si>
    <t>Обучение и воспитание одаренных в спорте детей</t>
  </si>
  <si>
    <t>Обеспечение обучения и воспитания одаренных в спорте детей</t>
  </si>
  <si>
    <t>Оплата труда</t>
  </si>
  <si>
    <t xml:space="preserve">Компенсационные выплаты </t>
  </si>
  <si>
    <t>Социальный налог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</si>
  <si>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</si>
  <si>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</si>
  <si>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</si>
  <si>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</si>
  <si>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лекарственных средств и прочих изделий медицинского назначения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</si>
  <si>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</si>
  <si>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</si>
  <si>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</si>
  <si>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</si>
  <si>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Оплата прочих услуг и работ</t>
  </si>
  <si>
    <t>Командировки и служебные разъезды внутри страны</t>
  </si>
  <si>
    <t>Командировки и служебные разъезды за пределы страны</t>
  </si>
  <si>
    <t>Прочие текущие затраты</t>
  </si>
  <si>
    <t>Стипендии</t>
  </si>
  <si>
    <t>Капитальные расходы государственных организаций в области спорта</t>
  </si>
  <si>
    <t>Приобретение машин, оборудования, инструментов, производственного и хозяйственного инвентаря</t>
  </si>
  <si>
    <t>Итого</t>
  </si>
  <si>
    <t>Наименование расходов</t>
  </si>
  <si>
    <t>Финансовый план на год</t>
  </si>
  <si>
    <t xml:space="preserve">Программа </t>
  </si>
  <si>
    <t>Подпрограмма</t>
  </si>
  <si>
    <t>Специфика</t>
  </si>
  <si>
    <t>Капитальный ремонт помещений, зданий, сооружений, передаточных устройств</t>
  </si>
  <si>
    <t xml:space="preserve">РГУ "Республиканская специализированная школа-интернат-колледж олимпийского резерва имени Хаджимукана Мунайтпасова" </t>
  </si>
  <si>
    <t>Дополнительные денежные выплаты</t>
  </si>
  <si>
    <t>на 01.07.2019 года</t>
  </si>
  <si>
    <t>единица измерения: тыс. тенге</t>
  </si>
  <si>
    <t>862 915,7 тыс. тенге</t>
  </si>
  <si>
    <t>274 586,9 тыс. тенге</t>
  </si>
  <si>
    <t>1. РГУ «РСШИКОР им. Х. Мунайтпасова» из республиканского бюджета на 2019 год выделено по бюджетным подпрограммам:</t>
  </si>
  <si>
    <t>Код и наименование бюджетной подпрограммы</t>
  </si>
  <si>
    <t>038 "Обучение и воспитание одаренных в спорте детей"</t>
  </si>
  <si>
    <t>Администратор бюджетных программ</t>
  </si>
  <si>
    <t>Бюджетная программа</t>
  </si>
  <si>
    <t>Бюджетная подпрограмма</t>
  </si>
  <si>
    <t>038 - Обучение и воспитание одаренных в спорте детей</t>
  </si>
  <si>
    <t>240 - Министерство культуры и спорта Республики Казахстан</t>
  </si>
  <si>
    <t xml:space="preserve">Качественная подготовка специалистов и дальнейшее совершенствование учебного процесса в области спорта </t>
  </si>
  <si>
    <t>ед. изм.</t>
  </si>
  <si>
    <t>План</t>
  </si>
  <si>
    <t>Факт</t>
  </si>
  <si>
    <t>Отклонение</t>
  </si>
  <si>
    <t>Процент выполнения показателей</t>
  </si>
  <si>
    <t>тыс. тенге</t>
  </si>
  <si>
    <t>Фонд оплаты труда</t>
  </si>
  <si>
    <t>(Оплата коммунальных услуг, услуг связи и прочих услуг и работ)</t>
  </si>
  <si>
    <t xml:space="preserve"> (Командировки и служебные разъезды внутри и за пределами страны, прочие текущие затраты)</t>
  </si>
  <si>
    <t>Расходы по бюджетной подпрограмме</t>
  </si>
  <si>
    <t xml:space="preserve">Прочие расходы (Приобретение продуктов питания, лекарственных средств, топлива и горюче-смазочных материалов,прочих запасов)                     </t>
  </si>
  <si>
    <t>Цель бюджетной программы</t>
  </si>
  <si>
    <t>100 - Обеспечение обучения и воспитания одаренных в спорте детей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</si>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</sst>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/>
    <xf numFmtId="164" fontId="4" fillId="0" borderId="1" xfId="1" applyNumberFormat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0" applyFont="1" applyBorder="1"/>
    <xf numFmtId="164" fontId="5" fillId="0" borderId="1" xfId="1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Border="1"/>
    <xf numFmtId="165" fontId="3" fillId="0" borderId="1" xfId="0" applyNumberFormat="1" applyFont="1" applyBorder="1"/>
    <xf numFmtId="165" fontId="3" fillId="0" borderId="2" xfId="0" applyNumberFormat="1" applyFont="1" applyFill="1" applyBorder="1"/>
    <xf numFmtId="165" fontId="6" fillId="0" borderId="1" xfId="0" applyNumberFormat="1" applyFont="1" applyBorder="1"/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4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vertical="center" wrapText="1"/>
    </xf>
    <xf numFmtId="14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5" sqref="B5:C5"/>
    </sheetView>
  </sheetViews>
  <sheetFormatPr defaultRowHeight="15" x14ac:dyDescent="0.25"/>
  <cols>
    <col min="1" max="1" width="86.140625" customWidth="1"/>
    <col min="2" max="2" width="12.85546875" customWidth="1"/>
    <col min="3" max="3" width="12.42578125" customWidth="1"/>
    <col min="4" max="4" width="13.85546875" customWidth="1"/>
  </cols>
  <sheetData>
    <row r="2" spans="1:4" ht="17.25" customHeight="1" x14ac:dyDescent="0.25">
      <c r="B2" s="1"/>
      <c r="C2" s="1"/>
      <c r="D2" s="1"/>
    </row>
    <row r="3" spans="1:4" ht="20.25" customHeight="1" x14ac:dyDescent="0.25">
      <c r="A3" s="14" t="s">
        <v>38</v>
      </c>
      <c r="B3" s="15"/>
      <c r="C3" s="15"/>
      <c r="D3" s="15"/>
    </row>
    <row r="4" spans="1:4" ht="42" customHeight="1" x14ac:dyDescent="0.25">
      <c r="A4" s="16" t="s">
        <v>0</v>
      </c>
      <c r="B4" s="30" t="s">
        <v>36</v>
      </c>
      <c r="C4" s="30"/>
      <c r="D4" s="16"/>
    </row>
    <row r="5" spans="1:4" ht="36" customHeight="1" x14ac:dyDescent="0.25">
      <c r="A5" s="16" t="s">
        <v>1</v>
      </c>
      <c r="B5" s="30" t="s">
        <v>37</v>
      </c>
      <c r="C5" s="30"/>
      <c r="D5" s="16"/>
    </row>
    <row r="6" spans="1:4" x14ac:dyDescent="0.25">
      <c r="A6" s="16"/>
      <c r="B6" s="16"/>
      <c r="C6" s="16"/>
      <c r="D6" s="16"/>
    </row>
    <row r="7" spans="1:4" x14ac:dyDescent="0.25">
      <c r="A7" s="16"/>
      <c r="B7" s="16"/>
      <c r="C7" s="16"/>
      <c r="D7" s="16"/>
    </row>
    <row r="8" spans="1:4" x14ac:dyDescent="0.25">
      <c r="A8" s="16"/>
      <c r="B8" s="16"/>
      <c r="C8" s="16"/>
      <c r="D8" s="16"/>
    </row>
    <row r="9" spans="1:4" x14ac:dyDescent="0.25">
      <c r="A9" s="16"/>
      <c r="B9" s="16"/>
      <c r="C9" s="16"/>
      <c r="D9" s="16"/>
    </row>
    <row r="10" spans="1:4" x14ac:dyDescent="0.25">
      <c r="A10" s="17" t="s">
        <v>3</v>
      </c>
      <c r="B10" s="16"/>
      <c r="C10" s="16"/>
      <c r="D10" s="16"/>
    </row>
    <row r="11" spans="1:4" x14ac:dyDescent="0.25">
      <c r="A11" s="17"/>
      <c r="B11" s="33" t="s">
        <v>35</v>
      </c>
      <c r="C11" s="33"/>
      <c r="D11" s="33"/>
    </row>
    <row r="12" spans="1:4" x14ac:dyDescent="0.25">
      <c r="A12" s="31" t="s">
        <v>39</v>
      </c>
      <c r="B12" s="29" t="s">
        <v>2</v>
      </c>
      <c r="C12" s="29"/>
      <c r="D12" s="29"/>
    </row>
    <row r="13" spans="1:4" x14ac:dyDescent="0.25">
      <c r="A13" s="32"/>
      <c r="B13" s="18">
        <v>43647</v>
      </c>
      <c r="C13" s="18">
        <v>43770</v>
      </c>
      <c r="D13" s="18">
        <v>43800</v>
      </c>
    </row>
    <row r="14" spans="1:4" x14ac:dyDescent="0.25">
      <c r="A14" s="4" t="s">
        <v>0</v>
      </c>
      <c r="B14" s="8">
        <v>408512.1</v>
      </c>
      <c r="C14" s="8">
        <v>695716.6</v>
      </c>
      <c r="D14" s="8">
        <v>862915.7</v>
      </c>
    </row>
    <row r="15" spans="1:4" x14ac:dyDescent="0.25">
      <c r="A15" s="4" t="s">
        <v>1</v>
      </c>
      <c r="B15" s="8">
        <v>119885.1</v>
      </c>
      <c r="C15" s="8">
        <v>187662.1</v>
      </c>
      <c r="D15" s="8">
        <v>274586.90000000002</v>
      </c>
    </row>
    <row r="16" spans="1:4" x14ac:dyDescent="0.25">
      <c r="A16" s="7" t="s">
        <v>25</v>
      </c>
      <c r="B16" s="10">
        <f>B14+B15</f>
        <v>528397.19999999995</v>
      </c>
      <c r="C16" s="10">
        <f>C14+C15</f>
        <v>883378.7</v>
      </c>
      <c r="D16" s="10">
        <f>D14+D15</f>
        <v>1137502.6000000001</v>
      </c>
    </row>
  </sheetData>
  <mergeCells count="5">
    <mergeCell ref="B12:D12"/>
    <mergeCell ref="B4:C4"/>
    <mergeCell ref="B5:C5"/>
    <mergeCell ref="A12:A13"/>
    <mergeCell ref="B11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workbookViewId="0">
      <selection activeCell="H7" sqref="H7"/>
    </sheetView>
  </sheetViews>
  <sheetFormatPr defaultRowHeight="15" x14ac:dyDescent="0.25"/>
  <cols>
    <col min="1" max="1" width="4.85546875" customWidth="1"/>
    <col min="2" max="2" width="4.42578125" customWidth="1"/>
    <col min="3" max="3" width="6" customWidth="1"/>
    <col min="4" max="4" width="49.5703125" customWidth="1"/>
    <col min="5" max="5" width="14.42578125" customWidth="1"/>
  </cols>
  <sheetData>
    <row r="3" spans="1:5" ht="32.25" customHeight="1" x14ac:dyDescent="0.25">
      <c r="A3" s="34" t="s">
        <v>32</v>
      </c>
      <c r="B3" s="34"/>
      <c r="C3" s="34"/>
      <c r="D3" s="34"/>
      <c r="E3" s="34"/>
    </row>
    <row r="4" spans="1:5" ht="7.5" customHeight="1" x14ac:dyDescent="0.25"/>
    <row r="5" spans="1:5" hidden="1" x14ac:dyDescent="0.25"/>
    <row r="6" spans="1:5" ht="89.25" customHeight="1" x14ac:dyDescent="0.25">
      <c r="A6" s="11" t="s">
        <v>28</v>
      </c>
      <c r="B6" s="11" t="s">
        <v>29</v>
      </c>
      <c r="C6" s="11" t="s">
        <v>30</v>
      </c>
      <c r="D6" s="12" t="s">
        <v>26</v>
      </c>
      <c r="E6" s="13" t="s">
        <v>27</v>
      </c>
    </row>
    <row r="7" spans="1:5" ht="33.75" customHeight="1" x14ac:dyDescent="0.25">
      <c r="A7" s="5">
        <v>38</v>
      </c>
      <c r="B7" s="5"/>
      <c r="C7" s="5"/>
      <c r="D7" s="6" t="s">
        <v>4</v>
      </c>
      <c r="E7" s="7">
        <v>1084746</v>
      </c>
    </row>
    <row r="8" spans="1:5" ht="31.5" customHeight="1" x14ac:dyDescent="0.25">
      <c r="A8" s="2"/>
      <c r="B8" s="5">
        <v>100</v>
      </c>
      <c r="C8" s="5"/>
      <c r="D8" s="6" t="s">
        <v>5</v>
      </c>
      <c r="E8" s="7">
        <v>824167</v>
      </c>
    </row>
    <row r="9" spans="1:5" ht="24.95" customHeight="1" x14ac:dyDescent="0.25">
      <c r="A9" s="2"/>
      <c r="B9" s="2"/>
      <c r="C9" s="2">
        <v>111</v>
      </c>
      <c r="D9" s="3" t="s">
        <v>6</v>
      </c>
      <c r="E9" s="4">
        <v>396164</v>
      </c>
    </row>
    <row r="10" spans="1:5" ht="24.95" customHeight="1" x14ac:dyDescent="0.25">
      <c r="A10" s="2"/>
      <c r="B10" s="2"/>
      <c r="C10" s="2">
        <v>113</v>
      </c>
      <c r="D10" s="3" t="s">
        <v>7</v>
      </c>
      <c r="E10" s="4">
        <v>15544</v>
      </c>
    </row>
    <row r="11" spans="1:5" ht="24.95" customHeight="1" x14ac:dyDescent="0.25">
      <c r="A11" s="2"/>
      <c r="B11" s="2"/>
      <c r="C11" s="2">
        <v>121</v>
      </c>
      <c r="D11" s="3" t="s">
        <v>8</v>
      </c>
      <c r="E11" s="4">
        <v>21393</v>
      </c>
    </row>
    <row r="12" spans="1:5" ht="33" customHeight="1" x14ac:dyDescent="0.25">
      <c r="A12" s="2"/>
      <c r="B12" s="2"/>
      <c r="C12" s="2">
        <v>122</v>
      </c>
      <c r="D12" s="3" t="s">
        <v>9</v>
      </c>
      <c r="E12" s="4">
        <v>12479</v>
      </c>
    </row>
    <row r="13" spans="1:5" ht="21.75" customHeight="1" x14ac:dyDescent="0.25">
      <c r="A13" s="2"/>
      <c r="B13" s="2"/>
      <c r="C13" s="2">
        <v>123</v>
      </c>
      <c r="D13" s="3" t="s">
        <v>10</v>
      </c>
      <c r="E13" s="4">
        <v>296</v>
      </c>
    </row>
    <row r="14" spans="1:5" ht="33.75" customHeight="1" x14ac:dyDescent="0.25">
      <c r="A14" s="2"/>
      <c r="B14" s="2"/>
      <c r="C14" s="2">
        <v>124</v>
      </c>
      <c r="D14" s="3" t="s">
        <v>11</v>
      </c>
      <c r="E14" s="4">
        <v>5943</v>
      </c>
    </row>
    <row r="15" spans="1:5" ht="22.5" customHeight="1" x14ac:dyDescent="0.25">
      <c r="A15" s="2"/>
      <c r="B15" s="2"/>
      <c r="C15" s="2">
        <v>141</v>
      </c>
      <c r="D15" s="3" t="s">
        <v>12</v>
      </c>
      <c r="E15" s="4">
        <v>233966</v>
      </c>
    </row>
    <row r="16" spans="1:5" ht="30.75" customHeight="1" x14ac:dyDescent="0.25">
      <c r="A16" s="2"/>
      <c r="B16" s="2"/>
      <c r="C16" s="2">
        <v>142</v>
      </c>
      <c r="D16" s="3" t="s">
        <v>13</v>
      </c>
      <c r="E16" s="4">
        <v>8370</v>
      </c>
    </row>
    <row r="17" spans="1:5" ht="33.75" customHeight="1" x14ac:dyDescent="0.25">
      <c r="A17" s="2"/>
      <c r="B17" s="2"/>
      <c r="C17" s="2">
        <v>144</v>
      </c>
      <c r="D17" s="3" t="s">
        <v>14</v>
      </c>
      <c r="E17" s="4">
        <v>11060</v>
      </c>
    </row>
    <row r="18" spans="1:5" ht="20.25" customHeight="1" x14ac:dyDescent="0.25">
      <c r="A18" s="2"/>
      <c r="B18" s="2"/>
      <c r="C18" s="2">
        <v>149</v>
      </c>
      <c r="D18" s="3" t="s">
        <v>15</v>
      </c>
      <c r="E18" s="4">
        <v>7705</v>
      </c>
    </row>
    <row r="19" spans="1:5" ht="21" customHeight="1" x14ac:dyDescent="0.25">
      <c r="A19" s="2"/>
      <c r="B19" s="2"/>
      <c r="C19" s="2">
        <v>151</v>
      </c>
      <c r="D19" s="3" t="s">
        <v>16</v>
      </c>
      <c r="E19" s="4">
        <v>20010</v>
      </c>
    </row>
    <row r="20" spans="1:5" ht="21" customHeight="1" x14ac:dyDescent="0.25">
      <c r="A20" s="2"/>
      <c r="B20" s="2"/>
      <c r="C20" s="2">
        <v>152</v>
      </c>
      <c r="D20" s="3" t="s">
        <v>17</v>
      </c>
      <c r="E20" s="4">
        <v>1512</v>
      </c>
    </row>
    <row r="21" spans="1:5" ht="24.95" customHeight="1" x14ac:dyDescent="0.25">
      <c r="A21" s="2"/>
      <c r="B21" s="2"/>
      <c r="C21" s="2">
        <v>159</v>
      </c>
      <c r="D21" s="3" t="s">
        <v>18</v>
      </c>
      <c r="E21" s="4">
        <v>6449</v>
      </c>
    </row>
    <row r="22" spans="1:5" ht="24.95" customHeight="1" x14ac:dyDescent="0.25">
      <c r="A22" s="2"/>
      <c r="B22" s="2"/>
      <c r="C22" s="2">
        <v>161</v>
      </c>
      <c r="D22" s="3" t="s">
        <v>19</v>
      </c>
      <c r="E22" s="4">
        <v>8712</v>
      </c>
    </row>
    <row r="23" spans="1:5" ht="30" customHeight="1" x14ac:dyDescent="0.25">
      <c r="A23" s="2"/>
      <c r="B23" s="2"/>
      <c r="C23" s="2">
        <v>162</v>
      </c>
      <c r="D23" s="3" t="s">
        <v>20</v>
      </c>
      <c r="E23" s="4">
        <v>8205</v>
      </c>
    </row>
    <row r="24" spans="1:5" ht="18.75" customHeight="1" x14ac:dyDescent="0.25">
      <c r="A24" s="2"/>
      <c r="B24" s="2"/>
      <c r="C24" s="2">
        <v>169</v>
      </c>
      <c r="D24" s="3" t="s">
        <v>21</v>
      </c>
      <c r="E24" s="4">
        <v>40417</v>
      </c>
    </row>
    <row r="25" spans="1:5" ht="18.75" customHeight="1" x14ac:dyDescent="0.25">
      <c r="A25" s="2"/>
      <c r="B25" s="2"/>
      <c r="C25" s="2">
        <v>324</v>
      </c>
      <c r="D25" s="3" t="s">
        <v>22</v>
      </c>
      <c r="E25" s="4">
        <v>25942</v>
      </c>
    </row>
    <row r="26" spans="1:5" ht="34.5" customHeight="1" x14ac:dyDescent="0.25">
      <c r="A26" s="5"/>
      <c r="B26" s="5">
        <v>111</v>
      </c>
      <c r="C26" s="5"/>
      <c r="D26" s="6" t="s">
        <v>23</v>
      </c>
      <c r="E26" s="7">
        <v>260579</v>
      </c>
    </row>
    <row r="27" spans="1:5" ht="29.25" customHeight="1" x14ac:dyDescent="0.25">
      <c r="A27" s="2"/>
      <c r="B27" s="2"/>
      <c r="C27" s="2">
        <v>421</v>
      </c>
      <c r="D27" s="3" t="s">
        <v>31</v>
      </c>
      <c r="E27" s="4">
        <v>260579</v>
      </c>
    </row>
    <row r="28" spans="1:5" x14ac:dyDescent="0.25">
      <c r="A28" s="5"/>
      <c r="B28" s="5"/>
      <c r="C28" s="5"/>
      <c r="D28" s="6" t="s">
        <v>25</v>
      </c>
      <c r="E28" s="7">
        <f>SUM(E9:E27)-E26</f>
        <v>1084746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7" sqref="I7"/>
    </sheetView>
  </sheetViews>
  <sheetFormatPr defaultRowHeight="15" x14ac:dyDescent="0.25"/>
  <cols>
    <col min="1" max="1" width="4.85546875" customWidth="1"/>
    <col min="2" max="2" width="4.42578125" customWidth="1"/>
    <col min="3" max="3" width="6" customWidth="1"/>
    <col min="4" max="4" width="57.7109375" customWidth="1"/>
    <col min="5" max="5" width="14.42578125" customWidth="1"/>
  </cols>
  <sheetData>
    <row r="1" spans="1:5" ht="32.25" customHeight="1" x14ac:dyDescent="0.25">
      <c r="A1" s="35" t="s">
        <v>32</v>
      </c>
      <c r="B1" s="35"/>
      <c r="C1" s="35"/>
      <c r="D1" s="35"/>
      <c r="E1" s="35"/>
    </row>
    <row r="2" spans="1:5" ht="7.5" customHeight="1" x14ac:dyDescent="0.25"/>
    <row r="3" spans="1:5" hidden="1" x14ac:dyDescent="0.25"/>
    <row r="4" spans="1:5" ht="89.25" customHeight="1" x14ac:dyDescent="0.25">
      <c r="A4" s="11" t="s">
        <v>28</v>
      </c>
      <c r="B4" s="11" t="s">
        <v>29</v>
      </c>
      <c r="C4" s="11" t="s">
        <v>30</v>
      </c>
      <c r="D4" s="12" t="s">
        <v>26</v>
      </c>
      <c r="E4" s="13" t="s">
        <v>34</v>
      </c>
    </row>
    <row r="5" spans="1:5" ht="24.95" customHeight="1" x14ac:dyDescent="0.25">
      <c r="A5" s="2">
        <v>38</v>
      </c>
      <c r="B5" s="2"/>
      <c r="C5" s="2"/>
      <c r="D5" s="3" t="s">
        <v>4</v>
      </c>
      <c r="E5" s="10">
        <f>E28</f>
        <v>528397.27</v>
      </c>
    </row>
    <row r="6" spans="1:5" ht="24.75" customHeight="1" x14ac:dyDescent="0.25">
      <c r="A6" s="2"/>
      <c r="B6" s="2">
        <v>100</v>
      </c>
      <c r="C6" s="2"/>
      <c r="D6" s="3" t="s">
        <v>5</v>
      </c>
      <c r="E6" s="10">
        <v>408512.15</v>
      </c>
    </row>
    <row r="7" spans="1:5" ht="19.5" customHeight="1" x14ac:dyDescent="0.25">
      <c r="A7" s="2"/>
      <c r="B7" s="2"/>
      <c r="C7" s="2">
        <v>111</v>
      </c>
      <c r="D7" s="3" t="s">
        <v>6</v>
      </c>
      <c r="E7" s="8">
        <v>202911.12</v>
      </c>
    </row>
    <row r="8" spans="1:5" ht="17.25" customHeight="1" x14ac:dyDescent="0.25">
      <c r="A8" s="2"/>
      <c r="B8" s="2"/>
      <c r="C8" s="2">
        <v>112</v>
      </c>
      <c r="D8" s="3" t="s">
        <v>33</v>
      </c>
      <c r="E8" s="8">
        <v>16824.78</v>
      </c>
    </row>
    <row r="9" spans="1:5" ht="18" customHeight="1" x14ac:dyDescent="0.25">
      <c r="A9" s="2"/>
      <c r="B9" s="2"/>
      <c r="C9" s="2">
        <v>113</v>
      </c>
      <c r="D9" s="3" t="s">
        <v>7</v>
      </c>
      <c r="E9" s="8">
        <v>10000</v>
      </c>
    </row>
    <row r="10" spans="1:5" ht="18" customHeight="1" x14ac:dyDescent="0.25">
      <c r="A10" s="2"/>
      <c r="B10" s="2"/>
      <c r="C10" s="2">
        <v>121</v>
      </c>
      <c r="D10" s="3" t="s">
        <v>8</v>
      </c>
      <c r="E10" s="8">
        <v>12481</v>
      </c>
    </row>
    <row r="11" spans="1:5" ht="33" customHeight="1" x14ac:dyDescent="0.25">
      <c r="A11" s="2"/>
      <c r="B11" s="2"/>
      <c r="C11" s="2">
        <v>122</v>
      </c>
      <c r="D11" s="3" t="s">
        <v>9</v>
      </c>
      <c r="E11" s="8">
        <v>5997.94</v>
      </c>
    </row>
    <row r="12" spans="1:5" ht="18" customHeight="1" x14ac:dyDescent="0.25">
      <c r="A12" s="2"/>
      <c r="B12" s="2"/>
      <c r="C12" s="2">
        <v>123</v>
      </c>
      <c r="D12" s="3" t="s">
        <v>10</v>
      </c>
      <c r="E12" s="8">
        <v>173.3</v>
      </c>
    </row>
    <row r="13" spans="1:5" ht="33.75" customHeight="1" x14ac:dyDescent="0.25">
      <c r="A13" s="2"/>
      <c r="B13" s="2"/>
      <c r="C13" s="2">
        <v>124</v>
      </c>
      <c r="D13" s="3" t="s">
        <v>11</v>
      </c>
      <c r="E13" s="8">
        <v>2833</v>
      </c>
    </row>
    <row r="14" spans="1:5" ht="20.25" customHeight="1" x14ac:dyDescent="0.25">
      <c r="A14" s="2"/>
      <c r="B14" s="2"/>
      <c r="C14" s="2">
        <v>141</v>
      </c>
      <c r="D14" s="3" t="s">
        <v>12</v>
      </c>
      <c r="E14" s="8">
        <v>38465.9</v>
      </c>
    </row>
    <row r="15" spans="1:5" ht="30.75" customHeight="1" x14ac:dyDescent="0.25">
      <c r="A15" s="2"/>
      <c r="B15" s="2"/>
      <c r="C15" s="2">
        <v>142</v>
      </c>
      <c r="D15" s="3" t="s">
        <v>13</v>
      </c>
      <c r="E15" s="8">
        <v>1999.88</v>
      </c>
    </row>
    <row r="16" spans="1:5" ht="22.5" customHeight="1" x14ac:dyDescent="0.25">
      <c r="A16" s="2"/>
      <c r="B16" s="2"/>
      <c r="C16" s="2">
        <v>144</v>
      </c>
      <c r="D16" s="3" t="s">
        <v>14</v>
      </c>
      <c r="E16" s="8">
        <v>5442.3</v>
      </c>
    </row>
    <row r="17" spans="1:5" ht="19.5" customHeight="1" x14ac:dyDescent="0.25">
      <c r="A17" s="2"/>
      <c r="B17" s="2"/>
      <c r="C17" s="2">
        <v>149</v>
      </c>
      <c r="D17" s="3" t="s">
        <v>15</v>
      </c>
      <c r="E17" s="8">
        <v>17618.5</v>
      </c>
    </row>
    <row r="18" spans="1:5" ht="19.5" customHeight="1" x14ac:dyDescent="0.25">
      <c r="A18" s="2"/>
      <c r="B18" s="2"/>
      <c r="C18" s="2">
        <v>151</v>
      </c>
      <c r="D18" s="3" t="s">
        <v>16</v>
      </c>
      <c r="E18" s="8">
        <v>12738.9</v>
      </c>
    </row>
    <row r="19" spans="1:5" ht="20.25" customHeight="1" x14ac:dyDescent="0.25">
      <c r="A19" s="2"/>
      <c r="B19" s="2"/>
      <c r="C19" s="2">
        <v>152</v>
      </c>
      <c r="D19" s="3" t="s">
        <v>17</v>
      </c>
      <c r="E19" s="8">
        <v>786</v>
      </c>
    </row>
    <row r="20" spans="1:5" ht="20.25" customHeight="1" x14ac:dyDescent="0.25">
      <c r="A20" s="2"/>
      <c r="B20" s="2"/>
      <c r="C20" s="2">
        <v>159</v>
      </c>
      <c r="D20" s="3" t="s">
        <v>18</v>
      </c>
      <c r="E20" s="8">
        <v>12872.76</v>
      </c>
    </row>
    <row r="21" spans="1:5" ht="20.25" customHeight="1" x14ac:dyDescent="0.25">
      <c r="A21" s="2"/>
      <c r="B21" s="2"/>
      <c r="C21" s="2">
        <v>161</v>
      </c>
      <c r="D21" s="3" t="s">
        <v>19</v>
      </c>
      <c r="E21" s="8">
        <v>5131.1000000000004</v>
      </c>
    </row>
    <row r="22" spans="1:5" ht="18.75" customHeight="1" x14ac:dyDescent="0.25">
      <c r="A22" s="2"/>
      <c r="B22" s="2"/>
      <c r="C22" s="2">
        <v>162</v>
      </c>
      <c r="D22" s="3" t="s">
        <v>20</v>
      </c>
      <c r="E22" s="8">
        <v>4658.6000000000004</v>
      </c>
    </row>
    <row r="23" spans="1:5" ht="20.25" customHeight="1" x14ac:dyDescent="0.25">
      <c r="A23" s="2"/>
      <c r="B23" s="2"/>
      <c r="C23" s="2">
        <v>169</v>
      </c>
      <c r="D23" s="3" t="s">
        <v>21</v>
      </c>
      <c r="E23" s="8">
        <v>45218.9</v>
      </c>
    </row>
    <row r="24" spans="1:5" ht="17.25" customHeight="1" x14ac:dyDescent="0.25">
      <c r="A24" s="2"/>
      <c r="B24" s="2"/>
      <c r="C24" s="2">
        <v>324</v>
      </c>
      <c r="D24" s="3" t="s">
        <v>22</v>
      </c>
      <c r="E24" s="8">
        <v>12358.1</v>
      </c>
    </row>
    <row r="25" spans="1:5" ht="34.5" customHeight="1" x14ac:dyDescent="0.25">
      <c r="A25" s="2"/>
      <c r="B25" s="2">
        <v>111</v>
      </c>
      <c r="C25" s="2"/>
      <c r="D25" s="3" t="s">
        <v>23</v>
      </c>
      <c r="E25" s="10">
        <v>119885.12</v>
      </c>
    </row>
    <row r="26" spans="1:5" ht="36" customHeight="1" x14ac:dyDescent="0.25">
      <c r="A26" s="2"/>
      <c r="B26" s="2"/>
      <c r="C26" s="2">
        <v>414</v>
      </c>
      <c r="D26" s="3" t="s">
        <v>24</v>
      </c>
      <c r="E26" s="8">
        <v>2656.52</v>
      </c>
    </row>
    <row r="27" spans="1:5" ht="29.25" customHeight="1" x14ac:dyDescent="0.25">
      <c r="A27" s="2"/>
      <c r="B27" s="2"/>
      <c r="C27" s="2">
        <v>421</v>
      </c>
      <c r="D27" s="3" t="s">
        <v>31</v>
      </c>
      <c r="E27" s="9">
        <v>117228.6</v>
      </c>
    </row>
    <row r="28" spans="1:5" x14ac:dyDescent="0.25">
      <c r="A28" s="5"/>
      <c r="B28" s="5"/>
      <c r="C28" s="5"/>
      <c r="D28" s="6" t="s">
        <v>25</v>
      </c>
      <c r="E28" s="10">
        <f>E6+E25</f>
        <v>528397.27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D40" sqref="D40"/>
    </sheetView>
  </sheetViews>
  <sheetFormatPr defaultRowHeight="15" x14ac:dyDescent="0.25"/>
  <cols>
    <col min="1" max="1" width="10.5703125" customWidth="1"/>
    <col min="2" max="2" width="21.42578125" customWidth="1"/>
    <col min="3" max="3" width="11.5703125" customWidth="1"/>
    <col min="4" max="5" width="11.7109375" customWidth="1"/>
    <col min="6" max="6" width="13.5703125" customWidth="1"/>
    <col min="7" max="7" width="14.85546875" customWidth="1"/>
  </cols>
  <sheetData>
    <row r="2" spans="1:7" ht="29.25" customHeight="1" x14ac:dyDescent="0.25">
      <c r="A2" s="49" t="s">
        <v>40</v>
      </c>
      <c r="B2" s="50"/>
      <c r="C2" s="50"/>
      <c r="D2" s="50"/>
      <c r="E2" s="50"/>
      <c r="F2" s="50"/>
      <c r="G2" s="50"/>
    </row>
    <row r="4" spans="1:7" ht="49.5" customHeight="1" x14ac:dyDescent="0.25">
      <c r="A4" s="41" t="s">
        <v>41</v>
      </c>
      <c r="B4" s="41"/>
      <c r="C4" s="41" t="s">
        <v>45</v>
      </c>
      <c r="D4" s="41"/>
      <c r="E4" s="41"/>
      <c r="F4" s="41"/>
      <c r="G4" s="41"/>
    </row>
    <row r="5" spans="1:7" ht="45" customHeight="1" x14ac:dyDescent="0.25">
      <c r="A5" s="41" t="s">
        <v>42</v>
      </c>
      <c r="B5" s="41"/>
      <c r="C5" s="41" t="s">
        <v>44</v>
      </c>
      <c r="D5" s="41"/>
      <c r="E5" s="41"/>
      <c r="F5" s="41"/>
      <c r="G5" s="41"/>
    </row>
    <row r="6" spans="1:7" ht="51" customHeight="1" x14ac:dyDescent="0.25">
      <c r="A6" s="41" t="s">
        <v>58</v>
      </c>
      <c r="B6" s="41"/>
      <c r="C6" s="41" t="s">
        <v>46</v>
      </c>
      <c r="D6" s="41"/>
      <c r="E6" s="41"/>
      <c r="F6" s="41"/>
      <c r="G6" s="41"/>
    </row>
    <row r="7" spans="1:7" ht="47.25" customHeight="1" x14ac:dyDescent="0.25">
      <c r="A7" s="41" t="s">
        <v>43</v>
      </c>
      <c r="B7" s="41"/>
      <c r="C7" s="42" t="s">
        <v>59</v>
      </c>
      <c r="D7" s="42"/>
      <c r="E7" s="42"/>
      <c r="F7" s="42"/>
      <c r="G7" s="42"/>
    </row>
    <row r="8" spans="1:7" ht="52.5" customHeight="1" x14ac:dyDescent="0.25">
      <c r="A8" s="45" t="s">
        <v>56</v>
      </c>
      <c r="B8" s="45"/>
      <c r="C8" s="23" t="s">
        <v>47</v>
      </c>
      <c r="D8" s="23" t="s">
        <v>48</v>
      </c>
      <c r="E8" s="23" t="s">
        <v>49</v>
      </c>
      <c r="F8" s="23" t="s">
        <v>50</v>
      </c>
      <c r="G8" s="23" t="s">
        <v>51</v>
      </c>
    </row>
    <row r="9" spans="1:7" ht="37.5" customHeight="1" x14ac:dyDescent="0.25">
      <c r="A9" s="46" t="s">
        <v>60</v>
      </c>
      <c r="B9" s="47"/>
      <c r="C9" s="47"/>
      <c r="D9" s="47"/>
      <c r="E9" s="47"/>
      <c r="F9" s="47"/>
      <c r="G9" s="48"/>
    </row>
    <row r="10" spans="1:7" ht="54" customHeight="1" x14ac:dyDescent="0.25">
      <c r="A10" s="36" t="s">
        <v>4</v>
      </c>
      <c r="B10" s="37"/>
      <c r="C10" s="23" t="s">
        <v>52</v>
      </c>
      <c r="D10" s="25">
        <f>D11+D12+D13+D14+D15</f>
        <v>1373650</v>
      </c>
      <c r="E10" s="25">
        <f>E11+E12+E13+E14+E15</f>
        <v>1372839.9999999998</v>
      </c>
      <c r="F10" s="25">
        <f>E10-D10</f>
        <v>-810.00000000023283</v>
      </c>
      <c r="G10" s="28">
        <f>(G11+G12+G13+G14+G15)/5</f>
        <v>0.99950000000000006</v>
      </c>
    </row>
    <row r="11" spans="1:7" ht="48.75" customHeight="1" x14ac:dyDescent="0.25">
      <c r="A11" s="38" t="s">
        <v>53</v>
      </c>
      <c r="B11" s="39"/>
      <c r="C11" s="24" t="s">
        <v>52</v>
      </c>
      <c r="D11" s="26">
        <v>953169.1</v>
      </c>
      <c r="E11" s="26">
        <v>952709.9</v>
      </c>
      <c r="F11" s="26">
        <f t="shared" ref="F11:F14" si="0">E11-D11</f>
        <v>-459.19999999995343</v>
      </c>
      <c r="G11" s="28">
        <v>0.99950000000000006</v>
      </c>
    </row>
    <row r="12" spans="1:7" ht="93" customHeight="1" x14ac:dyDescent="0.25">
      <c r="A12" s="40" t="s">
        <v>57</v>
      </c>
      <c r="B12" s="40"/>
      <c r="C12" s="24" t="s">
        <v>52</v>
      </c>
      <c r="D12" s="26">
        <v>192398.1</v>
      </c>
      <c r="E12" s="26">
        <v>192049.1</v>
      </c>
      <c r="F12" s="26">
        <f t="shared" si="0"/>
        <v>-349</v>
      </c>
      <c r="G12" s="28">
        <v>0.998</v>
      </c>
    </row>
    <row r="13" spans="1:7" ht="62.25" customHeight="1" x14ac:dyDescent="0.25">
      <c r="A13" s="40" t="s">
        <v>54</v>
      </c>
      <c r="B13" s="40"/>
      <c r="C13" s="24" t="s">
        <v>52</v>
      </c>
      <c r="D13" s="26">
        <v>126701.8</v>
      </c>
      <c r="E13" s="26">
        <v>126700.2</v>
      </c>
      <c r="F13" s="26">
        <f t="shared" si="0"/>
        <v>-1.6000000000058208</v>
      </c>
      <c r="G13" s="28">
        <v>1</v>
      </c>
    </row>
    <row r="14" spans="1:7" ht="72.75" customHeight="1" x14ac:dyDescent="0.25">
      <c r="A14" s="43" t="s">
        <v>55</v>
      </c>
      <c r="B14" s="44"/>
      <c r="C14" s="27" t="s">
        <v>52</v>
      </c>
      <c r="D14" s="26">
        <v>76215</v>
      </c>
      <c r="E14" s="26">
        <v>76214.899999999994</v>
      </c>
      <c r="F14" s="26">
        <f t="shared" si="0"/>
        <v>-0.10000000000582077</v>
      </c>
      <c r="G14" s="28">
        <v>1</v>
      </c>
    </row>
    <row r="15" spans="1:7" ht="52.5" customHeight="1" x14ac:dyDescent="0.25">
      <c r="A15" s="40" t="s">
        <v>22</v>
      </c>
      <c r="B15" s="40"/>
      <c r="C15" s="24" t="s">
        <v>52</v>
      </c>
      <c r="D15" s="26">
        <v>25166</v>
      </c>
      <c r="E15" s="26">
        <v>25165.9</v>
      </c>
      <c r="F15" s="26">
        <f>E15-D15</f>
        <v>-9.9999999998544808E-2</v>
      </c>
      <c r="G15" s="28">
        <v>1</v>
      </c>
    </row>
    <row r="16" spans="1:7" x14ac:dyDescent="0.25">
      <c r="A16" s="21"/>
      <c r="B16" s="21"/>
      <c r="C16" s="22"/>
      <c r="D16" s="22"/>
      <c r="E16" s="22"/>
      <c r="F16" s="22"/>
      <c r="G16" s="22"/>
    </row>
    <row r="17" spans="1:7" x14ac:dyDescent="0.25">
      <c r="A17" s="21"/>
      <c r="B17" s="21"/>
      <c r="C17" s="22"/>
      <c r="D17" s="22"/>
      <c r="E17" s="22"/>
      <c r="F17" s="22"/>
      <c r="G17" s="22"/>
    </row>
    <row r="18" spans="1:7" x14ac:dyDescent="0.25">
      <c r="A18" s="21"/>
      <c r="B18" s="21"/>
      <c r="C18" s="22"/>
      <c r="D18" s="22"/>
      <c r="E18" s="22"/>
      <c r="F18" s="22"/>
      <c r="G18" s="22"/>
    </row>
    <row r="19" spans="1:7" x14ac:dyDescent="0.25">
      <c r="A19" s="21"/>
      <c r="B19" s="21"/>
      <c r="C19" s="22"/>
      <c r="D19" s="22"/>
      <c r="E19" s="22"/>
      <c r="F19" s="22"/>
      <c r="G19" s="22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22"/>
      <c r="B23" s="22"/>
      <c r="C23" s="22"/>
      <c r="D23" s="22"/>
      <c r="E23" s="22"/>
      <c r="F23" s="22"/>
      <c r="G23" s="22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</sheetData>
  <mergeCells count="17">
    <mergeCell ref="A2:G2"/>
    <mergeCell ref="A4:B4"/>
    <mergeCell ref="C4:G4"/>
    <mergeCell ref="A5:B5"/>
    <mergeCell ref="C5:G5"/>
    <mergeCell ref="A6:B6"/>
    <mergeCell ref="C6:G6"/>
    <mergeCell ref="A14:B14"/>
    <mergeCell ref="A8:B8"/>
    <mergeCell ref="A9:G9"/>
    <mergeCell ref="A10:B10"/>
    <mergeCell ref="A11:B11"/>
    <mergeCell ref="A12:B12"/>
    <mergeCell ref="A13:B13"/>
    <mergeCell ref="A15:B15"/>
    <mergeCell ref="A7:B7"/>
    <mergeCell ref="C7:G7"/>
  </mergeCells>
  <pageMargins left="0.70866141732283472" right="0" top="0.59055118110236227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2023-07-26T04:15:44Z</dcterms:modified>
</cp:coreProperties>
</file>